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<sst xmlns="http://schemas.openxmlformats.org/spreadsheetml/2006/main" count="34" uniqueCount="29">
  <si>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Объекты выполнения работ</t>
  </si>
  <si>
    <t>Виды работ</t>
  </si>
  <si>
    <t>Един. Измер</t>
  </si>
  <si>
    <t>шт</t>
  </si>
  <si>
    <t>план текущего ремонта на 2019г.</t>
  </si>
  <si>
    <t>Объемы работ за год</t>
  </si>
  <si>
    <t>м2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</si>
  <si>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</si>
  <si>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</si>
  <si>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</si>
  <si>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</si>
  <si>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</si>
  <si>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Замена трубопроводов Dy=32мм п/п</t>
  </si>
  <si>
    <t>Dy=20мм п/п</t>
  </si>
  <si>
    <t>Замена запорной арматуры Dy=100</t>
  </si>
  <si>
    <t>шт.</t>
  </si>
  <si>
    <t>Dy=20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</si>
  <si>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</si>
  <si>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</si>
  <si>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</si>
  <si>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</si>
  <si>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</si>
  <si>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Победы  208А</t>
  </si>
  <si>
    <t>Оконные и дверные заполнения</t>
  </si>
  <si>
    <t>Восстановление остекления</t>
  </si>
  <si>
    <t>Ремонт оконного переплета</t>
  </si>
  <si>
    <t xml:space="preserve"> Водопровод канализация, горячее водоснабжение</t>
  </si>
  <si>
    <t xml:space="preserve"> Электроснабжение электротехнические устройства</t>
  </si>
  <si>
    <t>замена автоматов,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</si>
</sst>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9" customWidth="1"/>
    <col min="5" max="5" width="12.00390625" style="3" customWidth="1"/>
    <col min="6" max="16384" width="9.125" style="11" customWidth="1"/>
  </cols>
  <sheetData>
    <row r="1" spans="1:5" ht="15.75">
      <c r="A1" s="1"/>
      <c r="B1" s="1" t="s">
        <v>22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" t="s">
        <v>4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5</v>
      </c>
      <c r="E5" s="6"/>
    </row>
    <row r="6" spans="1:5" ht="27.75" customHeight="1">
      <c r="A6" s="21" t="s">
        <v>23</v>
      </c>
      <c r="B6" s="8" t="s">
        <v>24</v>
      </c>
      <c r="C6" s="5" t="s">
        <v>6</v>
      </c>
      <c r="D6" s="7">
        <v>1</v>
      </c>
      <c r="E6" s="10">
        <f>789.55*D6</f>
        <v>789.55</v>
      </c>
    </row>
    <row r="7" spans="1:5" ht="15.75">
      <c r="A7" s="23"/>
      <c r="B7" s="8" t="s">
        <v>25</v>
      </c>
      <c r="C7" s="5" t="s">
        <v>15</v>
      </c>
      <c r="D7" s="7"/>
      <c r="E7" s="10">
        <f>756.87*D7</f>
        <v>0</v>
      </c>
    </row>
    <row r="8" spans="1:5" ht="18" customHeight="1">
      <c r="A8" s="21" t="s">
        <v>7</v>
      </c>
      <c r="B8" s="8" t="s">
        <v>8</v>
      </c>
      <c r="C8" s="5" t="s">
        <v>9</v>
      </c>
      <c r="D8" s="7"/>
      <c r="E8" s="10">
        <f>1546.79*D8</f>
        <v>0</v>
      </c>
    </row>
    <row r="9" spans="1:5" ht="15.75">
      <c r="A9" s="22"/>
      <c r="B9" s="8" t="s">
        <v>10</v>
      </c>
      <c r="C9" s="5" t="s">
        <v>11</v>
      </c>
      <c r="D9" s="7">
        <v>5</v>
      </c>
      <c r="E9" s="12">
        <f>4117.15/7*D9</f>
        <v>2940.8214285714284</v>
      </c>
    </row>
    <row r="10" spans="1:5" ht="22.5" customHeight="1">
      <c r="A10" s="14" t="s">
        <v>26</v>
      </c>
      <c r="B10" s="8" t="s">
        <v>12</v>
      </c>
      <c r="C10" s="5" t="s">
        <v>9</v>
      </c>
      <c r="D10" s="7">
        <v>4</v>
      </c>
      <c r="E10" s="10">
        <f>489.65*D10</f>
        <v>1958.6</v>
      </c>
    </row>
    <row r="11" spans="1:5" ht="15.75">
      <c r="A11" s="16"/>
      <c r="B11" s="15" t="s">
        <v>13</v>
      </c>
      <c r="C11" s="5" t="s">
        <v>9</v>
      </c>
      <c r="D11" s="7">
        <v>2</v>
      </c>
      <c r="E11" s="10">
        <f>756.94*D11</f>
        <v>1513.88</v>
      </c>
    </row>
    <row r="12" spans="1:5" ht="15.75">
      <c r="A12" s="16"/>
      <c r="B12" s="8" t="s">
        <v>14</v>
      </c>
      <c r="C12" s="5" t="s">
        <v>15</v>
      </c>
      <c r="D12" s="7"/>
      <c r="E12" s="10">
        <f>4670.09*D12</f>
        <v>0</v>
      </c>
    </row>
    <row r="13" spans="1:5" ht="15.75">
      <c r="A13" s="16"/>
      <c r="B13" s="17" t="s">
        <v>16</v>
      </c>
      <c r="C13" s="5" t="s">
        <v>3</v>
      </c>
      <c r="D13" s="7">
        <v>1</v>
      </c>
      <c r="E13" s="10">
        <f>305.33*D13</f>
        <v>305.33</v>
      </c>
    </row>
    <row r="14" spans="1:5" ht="21" customHeight="1">
      <c r="A14" s="21" t="s">
        <v>27</v>
      </c>
      <c r="B14" s="8" t="s">
        <v>17</v>
      </c>
      <c r="C14" s="5" t="s">
        <v>18</v>
      </c>
      <c r="D14" s="7"/>
      <c r="E14" s="13"/>
    </row>
    <row r="15" spans="1:5" ht="21" customHeight="1">
      <c r="A15" s="22"/>
      <c r="B15" s="8" t="s">
        <v>19</v>
      </c>
      <c r="C15" s="5" t="s">
        <v>3</v>
      </c>
      <c r="D15" s="7">
        <v>1</v>
      </c>
      <c r="E15" s="10">
        <f>92.12*D15</f>
        <v>92.12</v>
      </c>
    </row>
    <row r="16" spans="1:5" ht="21" customHeight="1">
      <c r="A16" s="22"/>
      <c r="B16" s="8" t="s">
        <v>28</v>
      </c>
      <c r="C16" s="5" t="s">
        <v>3</v>
      </c>
      <c r="D16" s="7">
        <v>1</v>
      </c>
      <c r="E16" s="10">
        <f>546.92*D16</f>
        <v>546.92</v>
      </c>
    </row>
    <row r="17" spans="1:5" ht="21" customHeight="1">
      <c r="A17" s="18"/>
      <c r="B17" s="8" t="s">
        <v>20</v>
      </c>
      <c r="C17" s="5" t="s">
        <v>21</v>
      </c>
      <c r="D17" s="19">
        <v>2.41</v>
      </c>
      <c r="E17" s="12">
        <f>258.31*D17</f>
        <v>622.5271</v>
      </c>
    </row>
    <row r="18" spans="1:5" ht="15.75">
      <c r="A18" s="1"/>
      <c r="B18" s="1"/>
      <c r="C18" s="1"/>
      <c r="D18" s="2"/>
      <c r="E18" s="20">
        <f>SUM(E6:E17)</f>
        <v>8769.748528571428</v>
      </c>
    </row>
  </sheetData>
  <sheetProtection/>
  <mergeCells count="3">
    <mergeCell ref="A6:A7"/>
    <mergeCell ref="A8:A9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2019-06-19T05:04:34Z</dcterms:modified>
  <cp:category/>
  <cp:version/>
  <cp:contentType/>
  <cp:contentStatus/>
</cp:coreProperties>
</file>